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240" windowHeight="8940" activeTab="0"/>
  </bookViews>
  <sheets>
    <sheet name="TAB 8x2" sheetId="1" r:id="rId1"/>
  </sheets>
  <definedNames>
    <definedName name="ao">'TAB 8x2'!#REF!</definedName>
    <definedName name="as">'TAB 8x2'!#REF!</definedName>
    <definedName name="_xlnm.Print_Area" localSheetId="0">'TAB 8x2'!$A$1:$AH$20</definedName>
    <definedName name="p">'TAB 8x2'!$AE$7</definedName>
  </definedNames>
  <calcPr fullCalcOnLoad="1"/>
</workbook>
</file>

<file path=xl/sharedStrings.xml><?xml version="1.0" encoding="utf-8"?>
<sst xmlns="http://schemas.openxmlformats.org/spreadsheetml/2006/main" count="164" uniqueCount="37">
  <si>
    <t xml:space="preserve">    Skóre  </t>
  </si>
  <si>
    <t>:</t>
  </si>
  <si>
    <t>Bod</t>
  </si>
  <si>
    <t>8.</t>
  </si>
  <si>
    <t xml:space="preserve">FUTSAL  -  Č. BUDĚJOVICE </t>
  </si>
  <si>
    <t>LIONS B</t>
  </si>
  <si>
    <t>DUBENEC</t>
  </si>
  <si>
    <t>WEST J B</t>
  </si>
  <si>
    <t>BOREK B</t>
  </si>
  <si>
    <t>INTER</t>
  </si>
  <si>
    <t>AC DEMI</t>
  </si>
  <si>
    <t>UNREAL</t>
  </si>
  <si>
    <t>KAPŘÍK</t>
  </si>
  <si>
    <t>SK LIONS B</t>
  </si>
  <si>
    <t xml:space="preserve">  2. třída  2016/17</t>
  </si>
  <si>
    <t>RL DUBENEC</t>
  </si>
  <si>
    <t>WEST JAM B</t>
  </si>
  <si>
    <t>TJ BOREK B</t>
  </si>
  <si>
    <t>INTER ČB</t>
  </si>
  <si>
    <t>UNREAL CF</t>
  </si>
  <si>
    <t>KAPŘÍK TÝM</t>
  </si>
  <si>
    <t>1.</t>
  </si>
  <si>
    <t>2.</t>
  </si>
  <si>
    <t>3.</t>
  </si>
  <si>
    <t>4.</t>
  </si>
  <si>
    <t>6.</t>
  </si>
  <si>
    <t>5.</t>
  </si>
  <si>
    <t>7.</t>
  </si>
  <si>
    <t>2./1.</t>
  </si>
  <si>
    <t>N/2.</t>
  </si>
  <si>
    <t>3./3.</t>
  </si>
  <si>
    <t>5./4.</t>
  </si>
  <si>
    <t>S/5.</t>
  </si>
  <si>
    <t>4./6.</t>
  </si>
  <si>
    <t>7./7.</t>
  </si>
  <si>
    <t>6./8.</t>
  </si>
  <si>
    <t>2. třída 2016/17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</si>
</sst>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i/>
      <u val="single"/>
      <sz val="12"/>
      <name val="Arial CE"/>
      <family val="2"/>
    </font>
    <font>
      <sz val="8"/>
      <name val="Arial CE"/>
      <family val="0"/>
    </font>
    <font>
      <sz val="26"/>
      <name val="Arial CE"/>
      <family val="2"/>
    </font>
    <font>
      <sz val="16"/>
      <name val="Arial CE"/>
      <family val="2"/>
    </font>
    <font>
      <sz val="18"/>
      <name val="Arial CE"/>
      <family val="0"/>
    </font>
    <font>
      <b/>
      <sz val="14"/>
      <color indexed="8"/>
      <name val="Arial CE"/>
      <family val="0"/>
    </font>
    <font>
      <sz val="13"/>
      <name val="Arial CE"/>
      <family val="0"/>
    </font>
    <font>
      <b/>
      <u val="single"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0" fontId="0" fillId="0" borderId="15" xfId="0" applyBorder="1" applyAlignment="1">
      <alignment/>
    </xf>
    <xf numFmtId="1" fontId="12" fillId="33" borderId="16" xfId="0" applyNumberFormat="1" applyFont="1" applyFill="1" applyBorder="1" applyAlignment="1" applyProtection="1">
      <alignment horizontal="center" vertical="center"/>
      <protection/>
    </xf>
    <xf numFmtId="1" fontId="12" fillId="33" borderId="17" xfId="0" applyNumberFormat="1" applyFont="1" applyFill="1" applyBorder="1" applyAlignment="1" applyProtection="1">
      <alignment horizontal="center" vertical="center"/>
      <protection/>
    </xf>
    <xf numFmtId="1" fontId="12" fillId="33" borderId="18" xfId="0" applyNumberFormat="1" applyFont="1" applyFill="1" applyBorder="1" applyAlignment="1" applyProtection="1">
      <alignment horizontal="center" vertical="center"/>
      <protection/>
    </xf>
    <xf numFmtId="1" fontId="12" fillId="33" borderId="19" xfId="0" applyNumberFormat="1" applyFont="1" applyFill="1" applyBorder="1" applyAlignment="1" applyProtection="1">
      <alignment horizontal="center" vertical="center"/>
      <protection/>
    </xf>
    <xf numFmtId="1" fontId="12" fillId="33" borderId="20" xfId="0" applyNumberFormat="1" applyFont="1" applyFill="1" applyBorder="1" applyAlignment="1" applyProtection="1">
      <alignment horizontal="center" vertical="center"/>
      <protection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 applyProtection="1">
      <alignment horizontal="center" vertical="center"/>
      <protection/>
    </xf>
    <xf numFmtId="1" fontId="7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25" xfId="0" applyNumberFormat="1" applyFont="1" applyFill="1" applyBorder="1" applyAlignment="1" applyProtection="1">
      <alignment horizontal="center" vertical="center"/>
      <protection/>
    </xf>
    <xf numFmtId="1" fontId="8" fillId="33" borderId="26" xfId="0" applyNumberFormat="1" applyFont="1" applyFill="1" applyBorder="1" applyAlignment="1" applyProtection="1">
      <alignment horizontal="center" vertical="center"/>
      <protection/>
    </xf>
    <xf numFmtId="1" fontId="8" fillId="33" borderId="27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8" fillId="33" borderId="29" xfId="0" applyNumberFormat="1" applyFont="1" applyFill="1" applyBorder="1" applyAlignment="1" applyProtection="1">
      <alignment horizontal="center" vertical="center"/>
      <protection/>
    </xf>
    <xf numFmtId="1" fontId="8" fillId="33" borderId="30" xfId="0" applyNumberFormat="1" applyFont="1" applyFill="1" applyBorder="1" applyAlignment="1" applyProtection="1">
      <alignment horizontal="center" vertical="center"/>
      <protection/>
    </xf>
    <xf numFmtId="1" fontId="8" fillId="33" borderId="0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8" fillId="33" borderId="32" xfId="0" applyNumberFormat="1" applyFont="1" applyFill="1" applyBorder="1" applyAlignment="1" applyProtection="1">
      <alignment horizontal="center" vertical="center"/>
      <protection/>
    </xf>
    <xf numFmtId="1" fontId="8" fillId="33" borderId="33" xfId="0" applyNumberFormat="1" applyFont="1" applyFill="1" applyBorder="1" applyAlignment="1" applyProtection="1">
      <alignment horizontal="center" vertical="center"/>
      <protection/>
    </xf>
    <xf numFmtId="1" fontId="8" fillId="33" borderId="34" xfId="0" applyNumberFormat="1" applyFont="1" applyFill="1" applyBorder="1" applyAlignment="1" applyProtection="1">
      <alignment horizontal="center" vertical="center"/>
      <protection/>
    </xf>
    <xf numFmtId="1" fontId="5" fillId="33" borderId="35" xfId="0" applyNumberFormat="1" applyFont="1" applyFill="1" applyBorder="1" applyAlignment="1" applyProtection="1">
      <alignment horizontal="center" vertical="center"/>
      <protection/>
    </xf>
    <xf numFmtId="1" fontId="5" fillId="33" borderId="35" xfId="0" applyNumberFormat="1" applyFont="1" applyFill="1" applyBorder="1" applyAlignment="1" applyProtection="1">
      <alignment horizontal="center" vertical="center"/>
      <protection/>
    </xf>
    <xf numFmtId="49" fontId="15" fillId="33" borderId="36" xfId="0" applyNumberFormat="1" applyFont="1" applyFill="1" applyBorder="1" applyAlignment="1">
      <alignment horizontal="center" vertical="center"/>
    </xf>
    <xf numFmtId="49" fontId="15" fillId="33" borderId="36" xfId="0" applyNumberFormat="1" applyFont="1" applyFill="1" applyBorder="1" applyAlignment="1">
      <alignment horizontal="center" vertical="center"/>
    </xf>
    <xf numFmtId="49" fontId="15" fillId="33" borderId="37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9" fontId="16" fillId="33" borderId="38" xfId="0" applyNumberFormat="1" applyFont="1" applyFill="1" applyBorder="1" applyAlignment="1">
      <alignment horizontal="center" vertical="center"/>
    </xf>
    <xf numFmtId="49" fontId="16" fillId="33" borderId="21" xfId="0" applyNumberFormat="1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 applyProtection="1">
      <alignment horizontal="center" vertical="center"/>
      <protection hidden="1"/>
    </xf>
    <xf numFmtId="0" fontId="4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1" fontId="8" fillId="34" borderId="39" xfId="0" applyNumberFormat="1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>
      <alignment horizontal="center" vertical="center"/>
    </xf>
    <xf numFmtId="1" fontId="12" fillId="34" borderId="40" xfId="0" applyNumberFormat="1" applyFont="1" applyFill="1" applyBorder="1" applyAlignment="1" applyProtection="1">
      <alignment horizontal="center" vertical="center"/>
      <protection/>
    </xf>
    <xf numFmtId="0" fontId="8" fillId="34" borderId="3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1" fontId="8" fillId="34" borderId="41" xfId="0" applyNumberFormat="1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1" fontId="8" fillId="34" borderId="42" xfId="0" applyNumberFormat="1" applyFont="1" applyFill="1" applyBorder="1" applyAlignment="1" applyProtection="1">
      <alignment horizontal="center" vertical="center"/>
      <protection/>
    </xf>
    <xf numFmtId="0" fontId="4" fillId="36" borderId="33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1" fontId="12" fillId="34" borderId="43" xfId="0" applyNumberFormat="1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/>
    </xf>
    <xf numFmtId="0" fontId="6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right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3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25050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23875" y="13430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34861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44830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83724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3535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103155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11449050" y="990600"/>
          <a:ext cx="0" cy="538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33</xdr:col>
      <xdr:colOff>0</xdr:colOff>
      <xdr:row>20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12487275" y="990600"/>
          <a:ext cx="0" cy="538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0</xdr:colOff>
      <xdr:row>20</xdr:row>
      <xdr:rowOff>0</xdr:rowOff>
    </xdr:to>
    <xdr:sp>
      <xdr:nvSpPr>
        <xdr:cNvPr id="12" name="Line 13"/>
        <xdr:cNvSpPr>
          <a:spLocks/>
        </xdr:cNvSpPr>
      </xdr:nvSpPr>
      <xdr:spPr>
        <a:xfrm>
          <a:off x="13030200" y="990600"/>
          <a:ext cx="0" cy="538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3" name="Line 14"/>
        <xdr:cNvSpPr>
          <a:spLocks/>
        </xdr:cNvSpPr>
      </xdr:nvSpPr>
      <xdr:spPr>
        <a:xfrm>
          <a:off x="523875" y="19716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14" name="Line 15"/>
        <xdr:cNvSpPr>
          <a:spLocks/>
        </xdr:cNvSpPr>
      </xdr:nvSpPr>
      <xdr:spPr>
        <a:xfrm flipH="1"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15" name="Line 16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6" name="Line 17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8" name="Line 19"/>
        <xdr:cNvSpPr>
          <a:spLocks/>
        </xdr:cNvSpPr>
      </xdr:nvSpPr>
      <xdr:spPr>
        <a:xfrm>
          <a:off x="523875" y="51149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34</xdr:col>
      <xdr:colOff>0</xdr:colOff>
      <xdr:row>18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23875" y="57435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18</xdr:row>
      <xdr:rowOff>0</xdr:rowOff>
    </xdr:to>
    <xdr:sp>
      <xdr:nvSpPr>
        <xdr:cNvPr id="20" name="Line 22"/>
        <xdr:cNvSpPr>
          <a:spLocks/>
        </xdr:cNvSpPr>
      </xdr:nvSpPr>
      <xdr:spPr>
        <a:xfrm>
          <a:off x="103155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21" name="Line 23"/>
        <xdr:cNvSpPr>
          <a:spLocks/>
        </xdr:cNvSpPr>
      </xdr:nvSpPr>
      <xdr:spPr>
        <a:xfrm flipH="1">
          <a:off x="523875" y="63722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523875" y="63722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23" name="Line 25"/>
        <xdr:cNvSpPr>
          <a:spLocks/>
        </xdr:cNvSpPr>
      </xdr:nvSpPr>
      <xdr:spPr>
        <a:xfrm flipH="1">
          <a:off x="523875" y="63722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0</xdr:colOff>
      <xdr:row>18</xdr:row>
      <xdr:rowOff>0</xdr:rowOff>
    </xdr:to>
    <xdr:sp>
      <xdr:nvSpPr>
        <xdr:cNvPr id="24" name="Line 26"/>
        <xdr:cNvSpPr>
          <a:spLocks/>
        </xdr:cNvSpPr>
      </xdr:nvSpPr>
      <xdr:spPr>
        <a:xfrm flipV="1">
          <a:off x="1303020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18</xdr:row>
      <xdr:rowOff>0</xdr:rowOff>
    </xdr:to>
    <xdr:sp>
      <xdr:nvSpPr>
        <xdr:cNvPr id="25" name="Line 34"/>
        <xdr:cNvSpPr>
          <a:spLocks/>
        </xdr:cNvSpPr>
      </xdr:nvSpPr>
      <xdr:spPr>
        <a:xfrm flipV="1">
          <a:off x="103155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6" name="Line 37"/>
        <xdr:cNvSpPr>
          <a:spLocks/>
        </xdr:cNvSpPr>
      </xdr:nvSpPr>
      <xdr:spPr>
        <a:xfrm flipH="1"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7" name="Line 38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28" name="Line 39"/>
        <xdr:cNvSpPr>
          <a:spLocks/>
        </xdr:cNvSpPr>
      </xdr:nvSpPr>
      <xdr:spPr>
        <a:xfrm flipV="1"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29" name="Line 40"/>
        <xdr:cNvSpPr>
          <a:spLocks/>
        </xdr:cNvSpPr>
      </xdr:nvSpPr>
      <xdr:spPr>
        <a:xfrm flipH="1">
          <a:off x="523875" y="51149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0</xdr:colOff>
      <xdr:row>18</xdr:row>
      <xdr:rowOff>0</xdr:rowOff>
    </xdr:to>
    <xdr:sp>
      <xdr:nvSpPr>
        <xdr:cNvPr id="30" name="Line 41"/>
        <xdr:cNvSpPr>
          <a:spLocks/>
        </xdr:cNvSpPr>
      </xdr:nvSpPr>
      <xdr:spPr>
        <a:xfrm flipV="1">
          <a:off x="1303020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1" name="Line 42"/>
        <xdr:cNvSpPr>
          <a:spLocks/>
        </xdr:cNvSpPr>
      </xdr:nvSpPr>
      <xdr:spPr>
        <a:xfrm>
          <a:off x="523875" y="63722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2" name="Line 43"/>
        <xdr:cNvSpPr>
          <a:spLocks/>
        </xdr:cNvSpPr>
      </xdr:nvSpPr>
      <xdr:spPr>
        <a:xfrm flipH="1">
          <a:off x="523875" y="63722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Line 44"/>
        <xdr:cNvSpPr>
          <a:spLocks/>
        </xdr:cNvSpPr>
      </xdr:nvSpPr>
      <xdr:spPr>
        <a:xfrm>
          <a:off x="523875" y="63722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34" name="Line 45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35" name="Line 46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36" name="Line 47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37" name="Line 48"/>
        <xdr:cNvSpPr>
          <a:spLocks/>
        </xdr:cNvSpPr>
      </xdr:nvSpPr>
      <xdr:spPr>
        <a:xfrm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38" name="Line 49"/>
        <xdr:cNvSpPr>
          <a:spLocks/>
        </xdr:cNvSpPr>
      </xdr:nvSpPr>
      <xdr:spPr>
        <a:xfrm flipV="1"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39" name="Line 50"/>
        <xdr:cNvSpPr>
          <a:spLocks/>
        </xdr:cNvSpPr>
      </xdr:nvSpPr>
      <xdr:spPr>
        <a:xfrm flipH="1"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40" name="Line 51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41" name="Line 52"/>
        <xdr:cNvSpPr>
          <a:spLocks/>
        </xdr:cNvSpPr>
      </xdr:nvSpPr>
      <xdr:spPr>
        <a:xfrm flipV="1"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42" name="Line 53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43" name="Line 54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44" name="Line 55"/>
        <xdr:cNvSpPr>
          <a:spLocks/>
        </xdr:cNvSpPr>
      </xdr:nvSpPr>
      <xdr:spPr>
        <a:xfrm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45" name="Line 56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46" name="Line 57"/>
        <xdr:cNvSpPr>
          <a:spLocks/>
        </xdr:cNvSpPr>
      </xdr:nvSpPr>
      <xdr:spPr>
        <a:xfrm flipH="1"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47" name="Line 58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48" name="Line 59"/>
        <xdr:cNvSpPr>
          <a:spLocks/>
        </xdr:cNvSpPr>
      </xdr:nvSpPr>
      <xdr:spPr>
        <a:xfrm flipH="1"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49" name="Line 60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50" name="Line 61"/>
        <xdr:cNvSpPr>
          <a:spLocks/>
        </xdr:cNvSpPr>
      </xdr:nvSpPr>
      <xdr:spPr>
        <a:xfrm>
          <a:off x="544830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51" name="Line 62"/>
        <xdr:cNvSpPr>
          <a:spLocks/>
        </xdr:cNvSpPr>
      </xdr:nvSpPr>
      <xdr:spPr>
        <a:xfrm flipV="1">
          <a:off x="544830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52" name="Line 63"/>
        <xdr:cNvSpPr>
          <a:spLocks/>
        </xdr:cNvSpPr>
      </xdr:nvSpPr>
      <xdr:spPr>
        <a:xfrm flipV="1">
          <a:off x="544830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>
      <xdr:nvSpPr>
        <xdr:cNvPr id="53" name="Line 2"/>
        <xdr:cNvSpPr>
          <a:spLocks/>
        </xdr:cNvSpPr>
      </xdr:nvSpPr>
      <xdr:spPr>
        <a:xfrm>
          <a:off x="8372475" y="990600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54" name="Line 14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55" name="Line 15"/>
        <xdr:cNvSpPr>
          <a:spLocks/>
        </xdr:cNvSpPr>
      </xdr:nvSpPr>
      <xdr:spPr>
        <a:xfrm flipH="1"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56" name="Line 16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57" name="Line 17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58" name="Line 37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59" name="Line 38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60" name="Line 50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61" name="Line 51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62" name="Line 56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63" name="Line 57"/>
        <xdr:cNvSpPr>
          <a:spLocks/>
        </xdr:cNvSpPr>
      </xdr:nvSpPr>
      <xdr:spPr>
        <a:xfrm flipH="1"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64" name="Line 58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65" name="Line 59"/>
        <xdr:cNvSpPr>
          <a:spLocks/>
        </xdr:cNvSpPr>
      </xdr:nvSpPr>
      <xdr:spPr>
        <a:xfrm flipH="1"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66" name="Line 60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18</xdr:row>
      <xdr:rowOff>0</xdr:rowOff>
    </xdr:to>
    <xdr:sp>
      <xdr:nvSpPr>
        <xdr:cNvPr id="67" name="Line 8"/>
        <xdr:cNvSpPr>
          <a:spLocks/>
        </xdr:cNvSpPr>
      </xdr:nvSpPr>
      <xdr:spPr>
        <a:xfrm flipV="1">
          <a:off x="103155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68" name="Line 20"/>
        <xdr:cNvSpPr>
          <a:spLocks/>
        </xdr:cNvSpPr>
      </xdr:nvSpPr>
      <xdr:spPr>
        <a:xfrm flipH="1">
          <a:off x="523875" y="63722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69" name="Line 17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70" name="Line 18"/>
        <xdr:cNvSpPr>
          <a:spLocks/>
        </xdr:cNvSpPr>
      </xdr:nvSpPr>
      <xdr:spPr>
        <a:xfrm flipH="1"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71" name="Line 37"/>
        <xdr:cNvSpPr>
          <a:spLocks/>
        </xdr:cNvSpPr>
      </xdr:nvSpPr>
      <xdr:spPr>
        <a:xfrm flipH="1"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72" name="Line 38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73" name="Line 45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74" name="Line 46"/>
        <xdr:cNvSpPr>
          <a:spLocks/>
        </xdr:cNvSpPr>
      </xdr:nvSpPr>
      <xdr:spPr>
        <a:xfrm flipH="1"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75" name="Line 47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76" name="Line 50"/>
        <xdr:cNvSpPr>
          <a:spLocks/>
        </xdr:cNvSpPr>
      </xdr:nvSpPr>
      <xdr:spPr>
        <a:xfrm flipH="1"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77" name="Line 51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78" name="Line 53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79" name="Line 54"/>
        <xdr:cNvSpPr>
          <a:spLocks/>
        </xdr:cNvSpPr>
      </xdr:nvSpPr>
      <xdr:spPr>
        <a:xfrm flipH="1"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80" name="Line 15"/>
        <xdr:cNvSpPr>
          <a:spLocks/>
        </xdr:cNvSpPr>
      </xdr:nvSpPr>
      <xdr:spPr>
        <a:xfrm flipH="1"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81" name="Line 16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82" name="Line 17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83" name="Line 37"/>
        <xdr:cNvSpPr>
          <a:spLocks/>
        </xdr:cNvSpPr>
      </xdr:nvSpPr>
      <xdr:spPr>
        <a:xfrm flipH="1"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84" name="Line 38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85" name="Line 50"/>
        <xdr:cNvSpPr>
          <a:spLocks/>
        </xdr:cNvSpPr>
      </xdr:nvSpPr>
      <xdr:spPr>
        <a:xfrm flipH="1"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86" name="Line 51"/>
        <xdr:cNvSpPr>
          <a:spLocks/>
        </xdr:cNvSpPr>
      </xdr:nvSpPr>
      <xdr:spPr>
        <a:xfrm>
          <a:off x="523875" y="32289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87" name="Line 56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88" name="Line 57"/>
        <xdr:cNvSpPr>
          <a:spLocks/>
        </xdr:cNvSpPr>
      </xdr:nvSpPr>
      <xdr:spPr>
        <a:xfrm flipH="1"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89" name="Line 58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90" name="Line 59"/>
        <xdr:cNvSpPr>
          <a:spLocks/>
        </xdr:cNvSpPr>
      </xdr:nvSpPr>
      <xdr:spPr>
        <a:xfrm flipH="1"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91" name="Line 60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18</xdr:row>
      <xdr:rowOff>0</xdr:rowOff>
    </xdr:to>
    <xdr:sp>
      <xdr:nvSpPr>
        <xdr:cNvPr id="92" name="Line 4"/>
        <xdr:cNvSpPr>
          <a:spLocks/>
        </xdr:cNvSpPr>
      </xdr:nvSpPr>
      <xdr:spPr>
        <a:xfrm flipV="1">
          <a:off x="446722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93" name="Line 5"/>
        <xdr:cNvSpPr>
          <a:spLocks/>
        </xdr:cNvSpPr>
      </xdr:nvSpPr>
      <xdr:spPr>
        <a:xfrm>
          <a:off x="544830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94" name="Line 39"/>
        <xdr:cNvSpPr>
          <a:spLocks/>
        </xdr:cNvSpPr>
      </xdr:nvSpPr>
      <xdr:spPr>
        <a:xfrm flipV="1">
          <a:off x="544830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95" name="Line 52"/>
        <xdr:cNvSpPr>
          <a:spLocks/>
        </xdr:cNvSpPr>
      </xdr:nvSpPr>
      <xdr:spPr>
        <a:xfrm flipV="1">
          <a:off x="544830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18</xdr:row>
      <xdr:rowOff>0</xdr:rowOff>
    </xdr:to>
    <xdr:sp>
      <xdr:nvSpPr>
        <xdr:cNvPr id="96" name="Line 61"/>
        <xdr:cNvSpPr>
          <a:spLocks/>
        </xdr:cNvSpPr>
      </xdr:nvSpPr>
      <xdr:spPr>
        <a:xfrm>
          <a:off x="446722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18</xdr:row>
      <xdr:rowOff>0</xdr:rowOff>
    </xdr:to>
    <xdr:sp>
      <xdr:nvSpPr>
        <xdr:cNvPr id="97" name="Line 62"/>
        <xdr:cNvSpPr>
          <a:spLocks/>
        </xdr:cNvSpPr>
      </xdr:nvSpPr>
      <xdr:spPr>
        <a:xfrm flipV="1">
          <a:off x="446722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18</xdr:row>
      <xdr:rowOff>0</xdr:rowOff>
    </xdr:to>
    <xdr:sp>
      <xdr:nvSpPr>
        <xdr:cNvPr id="98" name="Line 63"/>
        <xdr:cNvSpPr>
          <a:spLocks/>
        </xdr:cNvSpPr>
      </xdr:nvSpPr>
      <xdr:spPr>
        <a:xfrm flipV="1">
          <a:off x="446722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34</xdr:col>
      <xdr:colOff>0</xdr:colOff>
      <xdr:row>18</xdr:row>
      <xdr:rowOff>0</xdr:rowOff>
    </xdr:to>
    <xdr:sp>
      <xdr:nvSpPr>
        <xdr:cNvPr id="99" name="Line 20"/>
        <xdr:cNvSpPr>
          <a:spLocks/>
        </xdr:cNvSpPr>
      </xdr:nvSpPr>
      <xdr:spPr>
        <a:xfrm flipH="1">
          <a:off x="523875" y="574357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00" name="Line 17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01" name="Line 37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02" name="Line 38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03" name="Line 50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04" name="Line 51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05" name="Line 15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06" name="Line 16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07" name="Line 56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08" name="Line 57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09" name="Line 58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10" name="Line 59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11" name="Line 60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12" name="Line 18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13" name="Line 45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14" name="Line 46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15" name="Line 47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16" name="Line 53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17" name="Line 54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18" name="Line 17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19" name="Line 37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20" name="Line 38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21" name="Line 50"/>
        <xdr:cNvSpPr>
          <a:spLocks/>
        </xdr:cNvSpPr>
      </xdr:nvSpPr>
      <xdr:spPr>
        <a:xfrm flipH="1"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122" name="Line 51"/>
        <xdr:cNvSpPr>
          <a:spLocks/>
        </xdr:cNvSpPr>
      </xdr:nvSpPr>
      <xdr:spPr>
        <a:xfrm>
          <a:off x="523875" y="38576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123" name="Line 4"/>
        <xdr:cNvSpPr>
          <a:spLocks/>
        </xdr:cNvSpPr>
      </xdr:nvSpPr>
      <xdr:spPr>
        <a:xfrm flipV="1"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124" name="Line 61"/>
        <xdr:cNvSpPr>
          <a:spLocks/>
        </xdr:cNvSpPr>
      </xdr:nvSpPr>
      <xdr:spPr>
        <a:xfrm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125" name="Line 62"/>
        <xdr:cNvSpPr>
          <a:spLocks/>
        </xdr:cNvSpPr>
      </xdr:nvSpPr>
      <xdr:spPr>
        <a:xfrm flipV="1"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126" name="Line 63"/>
        <xdr:cNvSpPr>
          <a:spLocks/>
        </xdr:cNvSpPr>
      </xdr:nvSpPr>
      <xdr:spPr>
        <a:xfrm flipV="1"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127" name="Line 5"/>
        <xdr:cNvSpPr>
          <a:spLocks/>
        </xdr:cNvSpPr>
      </xdr:nvSpPr>
      <xdr:spPr>
        <a:xfrm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128" name="Line 39"/>
        <xdr:cNvSpPr>
          <a:spLocks/>
        </xdr:cNvSpPr>
      </xdr:nvSpPr>
      <xdr:spPr>
        <a:xfrm flipV="1"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129" name="Line 52"/>
        <xdr:cNvSpPr>
          <a:spLocks/>
        </xdr:cNvSpPr>
      </xdr:nvSpPr>
      <xdr:spPr>
        <a:xfrm flipV="1"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34</xdr:col>
      <xdr:colOff>0</xdr:colOff>
      <xdr:row>8</xdr:row>
      <xdr:rowOff>0</xdr:rowOff>
    </xdr:to>
    <xdr:sp>
      <xdr:nvSpPr>
        <xdr:cNvPr id="130" name="Line 14"/>
        <xdr:cNvSpPr>
          <a:spLocks/>
        </xdr:cNvSpPr>
      </xdr:nvSpPr>
      <xdr:spPr>
        <a:xfrm>
          <a:off x="523875" y="2600325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18</xdr:row>
      <xdr:rowOff>0</xdr:rowOff>
    </xdr:to>
    <xdr:sp>
      <xdr:nvSpPr>
        <xdr:cNvPr id="131" name="Line 3"/>
        <xdr:cNvSpPr>
          <a:spLocks/>
        </xdr:cNvSpPr>
      </xdr:nvSpPr>
      <xdr:spPr>
        <a:xfrm>
          <a:off x="446722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132" name="Line 7"/>
        <xdr:cNvSpPr>
          <a:spLocks/>
        </xdr:cNvSpPr>
      </xdr:nvSpPr>
      <xdr:spPr>
        <a:xfrm>
          <a:off x="6429375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33" name="Line 5"/>
        <xdr:cNvSpPr>
          <a:spLocks/>
        </xdr:cNvSpPr>
      </xdr:nvSpPr>
      <xdr:spPr>
        <a:xfrm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34" name="Line 39"/>
        <xdr:cNvSpPr>
          <a:spLocks/>
        </xdr:cNvSpPr>
      </xdr:nvSpPr>
      <xdr:spPr>
        <a:xfrm flipV="1"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35" name="Line 52"/>
        <xdr:cNvSpPr>
          <a:spLocks/>
        </xdr:cNvSpPr>
      </xdr:nvSpPr>
      <xdr:spPr>
        <a:xfrm flipV="1"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36" name="Line 4"/>
        <xdr:cNvSpPr>
          <a:spLocks/>
        </xdr:cNvSpPr>
      </xdr:nvSpPr>
      <xdr:spPr>
        <a:xfrm flipV="1"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37" name="Line 61"/>
        <xdr:cNvSpPr>
          <a:spLocks/>
        </xdr:cNvSpPr>
      </xdr:nvSpPr>
      <xdr:spPr>
        <a:xfrm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38" name="Line 62"/>
        <xdr:cNvSpPr>
          <a:spLocks/>
        </xdr:cNvSpPr>
      </xdr:nvSpPr>
      <xdr:spPr>
        <a:xfrm flipV="1"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39" name="Line 63"/>
        <xdr:cNvSpPr>
          <a:spLocks/>
        </xdr:cNvSpPr>
      </xdr:nvSpPr>
      <xdr:spPr>
        <a:xfrm flipV="1"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40" name="Line 5"/>
        <xdr:cNvSpPr>
          <a:spLocks/>
        </xdr:cNvSpPr>
      </xdr:nvSpPr>
      <xdr:spPr>
        <a:xfrm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41" name="Line 39"/>
        <xdr:cNvSpPr>
          <a:spLocks/>
        </xdr:cNvSpPr>
      </xdr:nvSpPr>
      <xdr:spPr>
        <a:xfrm flipV="1"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42" name="Line 52"/>
        <xdr:cNvSpPr>
          <a:spLocks/>
        </xdr:cNvSpPr>
      </xdr:nvSpPr>
      <xdr:spPr>
        <a:xfrm flipV="1"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143" name="Line 7"/>
        <xdr:cNvSpPr>
          <a:spLocks/>
        </xdr:cNvSpPr>
      </xdr:nvSpPr>
      <xdr:spPr>
        <a:xfrm>
          <a:off x="74104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18</xdr:row>
      <xdr:rowOff>0</xdr:rowOff>
    </xdr:to>
    <xdr:sp>
      <xdr:nvSpPr>
        <xdr:cNvPr id="144" name="Line 7"/>
        <xdr:cNvSpPr>
          <a:spLocks/>
        </xdr:cNvSpPr>
      </xdr:nvSpPr>
      <xdr:spPr>
        <a:xfrm>
          <a:off x="9353550" y="990600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1"/>
  <sheetViews>
    <sheetView tabSelected="1"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0.875" style="0" customWidth="1"/>
    <col min="2" max="2" width="6.00390625" style="0" customWidth="1"/>
    <col min="3" max="3" width="26.00390625" style="0" customWidth="1"/>
    <col min="4" max="4" width="5.125" style="0" customWidth="1"/>
    <col min="5" max="5" width="2.625" style="0" customWidth="1"/>
    <col min="6" max="7" width="5.125" style="0" customWidth="1"/>
    <col min="8" max="8" width="2.625" style="0" customWidth="1"/>
    <col min="9" max="10" width="5.125" style="0" customWidth="1"/>
    <col min="11" max="11" width="2.625" style="0" customWidth="1"/>
    <col min="12" max="13" width="5.125" style="0" customWidth="1"/>
    <col min="14" max="14" width="2.625" style="0" customWidth="1"/>
    <col min="15" max="16" width="5.125" style="0" customWidth="1"/>
    <col min="17" max="17" width="2.625" style="0" customWidth="1"/>
    <col min="18" max="19" width="5.125" style="0" customWidth="1"/>
    <col min="20" max="20" width="2.375" style="0" customWidth="1"/>
    <col min="21" max="22" width="5.125" style="0" customWidth="1"/>
    <col min="23" max="23" width="2.625" style="0" customWidth="1"/>
    <col min="24" max="25" width="5.125" style="0" customWidth="1"/>
    <col min="26" max="26" width="2.375" style="0" customWidth="1"/>
    <col min="27" max="27" width="5.125" style="0" customWidth="1"/>
    <col min="28" max="28" width="5.375" style="0" customWidth="1"/>
    <col min="29" max="29" width="4.25390625" style="0" customWidth="1"/>
    <col min="30" max="30" width="5.25390625" style="0" customWidth="1"/>
    <col min="31" max="31" width="6.375" style="0" customWidth="1"/>
    <col min="32" max="32" width="0.875" style="0" customWidth="1"/>
    <col min="33" max="33" width="6.375" style="0" customWidth="1"/>
    <col min="34" max="34" width="7.125" style="0" customWidth="1"/>
  </cols>
  <sheetData>
    <row r="1" spans="3:13" ht="27" customHeight="1"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3:33" ht="32.25" customHeight="1">
      <c r="C2" s="148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7" t="s">
        <v>14</v>
      </c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2:34" ht="18.75" customHeight="1" thickBot="1">
      <c r="B3" s="9"/>
      <c r="C3" s="9"/>
      <c r="D3" s="120"/>
      <c r="E3" s="121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9"/>
      <c r="AD3" s="9"/>
      <c r="AE3" s="9"/>
      <c r="AF3" s="9"/>
      <c r="AG3" s="9"/>
      <c r="AH3" s="9"/>
    </row>
    <row r="4" spans="2:34" ht="27.75" customHeight="1" thickBot="1">
      <c r="B4" s="143" t="s">
        <v>36</v>
      </c>
      <c r="C4" s="144"/>
      <c r="D4" s="133" t="s">
        <v>7</v>
      </c>
      <c r="E4" s="134"/>
      <c r="F4" s="138"/>
      <c r="G4" s="133" t="s">
        <v>5</v>
      </c>
      <c r="H4" s="134"/>
      <c r="I4" s="138"/>
      <c r="J4" s="150" t="s">
        <v>6</v>
      </c>
      <c r="K4" s="134"/>
      <c r="L4" s="138"/>
      <c r="M4" s="133" t="s">
        <v>11</v>
      </c>
      <c r="N4" s="134"/>
      <c r="O4" s="134"/>
      <c r="P4" s="133" t="s">
        <v>10</v>
      </c>
      <c r="Q4" s="134"/>
      <c r="R4" s="138"/>
      <c r="S4" s="139" t="s">
        <v>12</v>
      </c>
      <c r="T4" s="140"/>
      <c r="U4" s="140"/>
      <c r="V4" s="141" t="s">
        <v>9</v>
      </c>
      <c r="W4" s="140"/>
      <c r="X4" s="140"/>
      <c r="Y4" s="133" t="s">
        <v>8</v>
      </c>
      <c r="Z4" s="134"/>
      <c r="AA4" s="135"/>
      <c r="AB4" s="3">
        <v>1</v>
      </c>
      <c r="AC4" s="4">
        <v>0</v>
      </c>
      <c r="AD4" s="4">
        <v>2</v>
      </c>
      <c r="AE4" s="7" t="s">
        <v>0</v>
      </c>
      <c r="AF4" s="5"/>
      <c r="AG4" s="8"/>
      <c r="AH4" s="6" t="s">
        <v>2</v>
      </c>
    </row>
    <row r="5" spans="2:34" ht="24.75" customHeight="1">
      <c r="B5" s="59" t="s">
        <v>21</v>
      </c>
      <c r="C5" s="136" t="s">
        <v>16</v>
      </c>
      <c r="D5" s="61"/>
      <c r="E5" s="62">
        <v>3</v>
      </c>
      <c r="F5" s="63"/>
      <c r="G5" s="64">
        <v>8</v>
      </c>
      <c r="H5" s="65" t="s">
        <v>1</v>
      </c>
      <c r="I5" s="65">
        <v>6</v>
      </c>
      <c r="J5" s="66">
        <v>3</v>
      </c>
      <c r="K5" s="67" t="s">
        <v>1</v>
      </c>
      <c r="L5" s="68">
        <v>0</v>
      </c>
      <c r="M5" s="66">
        <v>5</v>
      </c>
      <c r="N5" s="67" t="s">
        <v>1</v>
      </c>
      <c r="O5" s="68">
        <v>4</v>
      </c>
      <c r="P5" s="69">
        <v>13</v>
      </c>
      <c r="Q5" s="65" t="s">
        <v>1</v>
      </c>
      <c r="R5" s="70">
        <v>5</v>
      </c>
      <c r="S5" s="72">
        <v>9</v>
      </c>
      <c r="T5" s="65" t="s">
        <v>1</v>
      </c>
      <c r="U5" s="70">
        <v>6</v>
      </c>
      <c r="V5" s="66">
        <v>14</v>
      </c>
      <c r="W5" s="67" t="s">
        <v>1</v>
      </c>
      <c r="X5" s="71">
        <v>6</v>
      </c>
      <c r="Y5" s="72">
        <v>14</v>
      </c>
      <c r="Z5" s="73" t="s">
        <v>1</v>
      </c>
      <c r="AA5" s="128">
        <v>6</v>
      </c>
      <c r="AB5" s="74">
        <v>7</v>
      </c>
      <c r="AC5" s="20">
        <v>0</v>
      </c>
      <c r="AD5" s="20">
        <v>0</v>
      </c>
      <c r="AE5" s="21">
        <v>66</v>
      </c>
      <c r="AF5" s="22" t="s">
        <v>1</v>
      </c>
      <c r="AG5" s="20">
        <v>33</v>
      </c>
      <c r="AH5" s="23">
        <v>21</v>
      </c>
    </row>
    <row r="6" spans="2:34" ht="24.75" customHeight="1">
      <c r="B6" s="33" t="s">
        <v>28</v>
      </c>
      <c r="C6" s="137"/>
      <c r="D6" s="58"/>
      <c r="E6" s="53"/>
      <c r="F6" s="54"/>
      <c r="G6" s="36">
        <v>3</v>
      </c>
      <c r="H6" s="37" t="s">
        <v>1</v>
      </c>
      <c r="I6" s="37">
        <v>4</v>
      </c>
      <c r="J6" s="45">
        <v>8</v>
      </c>
      <c r="K6" s="46" t="s">
        <v>1</v>
      </c>
      <c r="L6" s="47">
        <v>8</v>
      </c>
      <c r="M6" s="45">
        <v>7</v>
      </c>
      <c r="N6" s="46" t="s">
        <v>1</v>
      </c>
      <c r="O6" s="47">
        <v>4</v>
      </c>
      <c r="P6" s="36">
        <v>10</v>
      </c>
      <c r="Q6" s="37" t="s">
        <v>1</v>
      </c>
      <c r="R6" s="48">
        <v>2</v>
      </c>
      <c r="S6" s="36">
        <v>13</v>
      </c>
      <c r="T6" s="37" t="s">
        <v>1</v>
      </c>
      <c r="U6" s="48">
        <v>3</v>
      </c>
      <c r="V6" s="45">
        <v>10</v>
      </c>
      <c r="W6" s="46" t="s">
        <v>1</v>
      </c>
      <c r="X6" s="47">
        <v>7</v>
      </c>
      <c r="Y6" s="36">
        <v>12</v>
      </c>
      <c r="Z6" s="37" t="s">
        <v>1</v>
      </c>
      <c r="AA6" s="75">
        <v>6</v>
      </c>
      <c r="AB6" s="76">
        <f>SUM(D5&gt;F5,D6&gt;F6,G5&gt;I5,G6&gt;I6,J5&gt;L5,J6&gt;L6,M5&gt;O5,M6&gt;O6,P5&gt;R5,P6&gt;R6,S5&gt;U5,S6&gt;U6,V5&gt;X5,V6&gt;X6,Y5&gt;AA5,Y6&gt;AA6)</f>
        <v>12</v>
      </c>
      <c r="AC6" s="10">
        <f>SUM(COUNTA(D5:AA6)/3,-AB6,-AD6)</f>
        <v>1.333333333333334</v>
      </c>
      <c r="AD6" s="10">
        <f>SUM(D5&lt;F5,D6&lt;F6,G5&lt;I5,G6&lt;I6,J5&lt;L5,J6&lt;L6,M5&lt;O5,M6&lt;O6,P5&lt;R5,P6&lt;R6,S5&lt;U5,S6&lt;U6,V5&lt;X5,V6&lt;X6,Y5&lt;AA5,Y6&lt;AA6)</f>
        <v>1</v>
      </c>
      <c r="AE6" s="11">
        <f>SUM(D5,D6,G5,G6,J5,J6,M5,M6,P5,P6,S5,S6,V5,V6,Y5,Y6)</f>
        <v>129</v>
      </c>
      <c r="AF6" s="12" t="s">
        <v>1</v>
      </c>
      <c r="AG6" s="10">
        <f>SUM(F5,F6,I5,I6,L5,L6,O5,O6,R5,R6,U5,U6,X5,X6,AA5,AA6)</f>
        <v>67</v>
      </c>
      <c r="AH6" s="18">
        <f>SUM(3*AB6,AC6)</f>
        <v>37.333333333333336</v>
      </c>
    </row>
    <row r="7" spans="2:34" ht="24.75" customHeight="1">
      <c r="B7" s="17" t="s">
        <v>22</v>
      </c>
      <c r="C7" s="142" t="s">
        <v>13</v>
      </c>
      <c r="D7" s="77">
        <v>6</v>
      </c>
      <c r="E7" s="78" t="s">
        <v>1</v>
      </c>
      <c r="F7" s="79">
        <v>8</v>
      </c>
      <c r="G7" s="80"/>
      <c r="H7" s="81">
        <v>1</v>
      </c>
      <c r="I7" s="82"/>
      <c r="J7" s="83">
        <v>3</v>
      </c>
      <c r="K7" s="84" t="s">
        <v>1</v>
      </c>
      <c r="L7" s="85">
        <v>8</v>
      </c>
      <c r="M7" s="77">
        <v>11</v>
      </c>
      <c r="N7" s="78" t="s">
        <v>1</v>
      </c>
      <c r="O7" s="86">
        <v>2</v>
      </c>
      <c r="P7" s="87">
        <v>12</v>
      </c>
      <c r="Q7" s="84" t="s">
        <v>1</v>
      </c>
      <c r="R7" s="88">
        <v>1</v>
      </c>
      <c r="S7" s="83">
        <v>17</v>
      </c>
      <c r="T7" s="84" t="s">
        <v>1</v>
      </c>
      <c r="U7" s="85">
        <v>2</v>
      </c>
      <c r="V7" s="77">
        <v>15</v>
      </c>
      <c r="W7" s="78" t="s">
        <v>1</v>
      </c>
      <c r="X7" s="79">
        <v>1</v>
      </c>
      <c r="Y7" s="83">
        <v>14</v>
      </c>
      <c r="Z7" s="84" t="s">
        <v>1</v>
      </c>
      <c r="AA7" s="89">
        <v>1</v>
      </c>
      <c r="AB7" s="90">
        <v>5</v>
      </c>
      <c r="AC7" s="24">
        <v>0</v>
      </c>
      <c r="AD7" s="24">
        <v>2</v>
      </c>
      <c r="AE7" s="25">
        <v>78</v>
      </c>
      <c r="AF7" s="26" t="s">
        <v>1</v>
      </c>
      <c r="AG7" s="24">
        <v>23</v>
      </c>
      <c r="AH7" s="27">
        <v>15</v>
      </c>
    </row>
    <row r="8" spans="2:34" ht="24.75" customHeight="1">
      <c r="B8" s="34" t="s">
        <v>29</v>
      </c>
      <c r="C8" s="137"/>
      <c r="D8" s="45">
        <v>4</v>
      </c>
      <c r="E8" s="46" t="s">
        <v>1</v>
      </c>
      <c r="F8" s="47">
        <v>3</v>
      </c>
      <c r="G8" s="91"/>
      <c r="H8" s="53"/>
      <c r="I8" s="92"/>
      <c r="J8" s="36">
        <v>2</v>
      </c>
      <c r="K8" s="46" t="s">
        <v>1</v>
      </c>
      <c r="L8" s="48">
        <v>3</v>
      </c>
      <c r="M8" s="45">
        <v>7</v>
      </c>
      <c r="N8" s="46"/>
      <c r="O8" s="47">
        <v>1</v>
      </c>
      <c r="P8" s="36">
        <v>7</v>
      </c>
      <c r="Q8" s="37" t="s">
        <v>1</v>
      </c>
      <c r="R8" s="48">
        <v>6</v>
      </c>
      <c r="S8" s="36">
        <v>9</v>
      </c>
      <c r="T8" s="37" t="s">
        <v>1</v>
      </c>
      <c r="U8" s="48">
        <v>2</v>
      </c>
      <c r="V8" s="45">
        <v>22</v>
      </c>
      <c r="W8" s="46" t="s">
        <v>1</v>
      </c>
      <c r="X8" s="47">
        <v>3</v>
      </c>
      <c r="Y8" s="36">
        <v>8</v>
      </c>
      <c r="Z8" s="37" t="s">
        <v>1</v>
      </c>
      <c r="AA8" s="75">
        <v>3</v>
      </c>
      <c r="AB8" s="76">
        <f>SUM(D7&gt;F7,D8&gt;F8,G7&gt;I7,G8&gt;I8,J7&gt;L7,J8&gt;L8,M7&gt;O7,M8&gt;O8,P7&gt;R7,P8&gt;R8,S7&gt;U7,S8&gt;U8,V7&gt;X7,V8&gt;X8,Y7&gt;AA7,Y8&gt;AA8)</f>
        <v>11</v>
      </c>
      <c r="AC8" s="10">
        <f>SUM(COUNTA(D7:AA8)/3,-AB8,-AD8)</f>
        <v>0</v>
      </c>
      <c r="AD8" s="10">
        <f>SUM(D7&lt;F7,D8&lt;F8,G7&lt;I7,G8&lt;I8,J7&lt;L7,J8&lt;L8,M7&lt;O7,M8&lt;O8,P7&lt;R7,P8&lt;R8,S7&lt;U7,S8&lt;U8,V7&lt;X7,V8&lt;X8,Y7&lt;AA7,Y8&lt;AA8)</f>
        <v>3</v>
      </c>
      <c r="AE8" s="11">
        <f>SUM(D7,D8,G7,G8,J7,J8,M7,M8,P7,P8,S7,S8,V7,V8,Y7,Y8)</f>
        <v>137</v>
      </c>
      <c r="AF8" s="12" t="s">
        <v>1</v>
      </c>
      <c r="AG8" s="10">
        <f>SUM(F7,F8,I7,I8,L7,L8,O7,O8,R7,R8,U7,U8,X7,X8,AA7,AA8)</f>
        <v>44</v>
      </c>
      <c r="AH8" s="18">
        <f>SUM(3*AB8,AC8)</f>
        <v>33</v>
      </c>
    </row>
    <row r="9" spans="2:34" ht="24.75" customHeight="1">
      <c r="B9" s="16" t="s">
        <v>23</v>
      </c>
      <c r="C9" s="145" t="s">
        <v>15</v>
      </c>
      <c r="D9" s="41">
        <v>0</v>
      </c>
      <c r="E9" s="42" t="s">
        <v>1</v>
      </c>
      <c r="F9" s="43">
        <v>3</v>
      </c>
      <c r="G9" s="38">
        <v>8</v>
      </c>
      <c r="H9" s="39" t="s">
        <v>1</v>
      </c>
      <c r="I9" s="40">
        <v>3</v>
      </c>
      <c r="J9" s="93"/>
      <c r="K9" s="55">
        <v>2</v>
      </c>
      <c r="L9" s="94"/>
      <c r="M9" s="41">
        <v>4</v>
      </c>
      <c r="N9" s="42" t="s">
        <v>1</v>
      </c>
      <c r="O9" s="95">
        <v>3</v>
      </c>
      <c r="P9" s="38">
        <v>3</v>
      </c>
      <c r="Q9" s="39" t="s">
        <v>1</v>
      </c>
      <c r="R9" s="96">
        <v>3</v>
      </c>
      <c r="S9" s="41">
        <v>4</v>
      </c>
      <c r="T9" s="42" t="s">
        <v>1</v>
      </c>
      <c r="U9" s="43">
        <v>0</v>
      </c>
      <c r="V9" s="97">
        <v>6</v>
      </c>
      <c r="W9" s="39" t="s">
        <v>1</v>
      </c>
      <c r="X9" s="40">
        <v>4</v>
      </c>
      <c r="Y9" s="38">
        <v>3</v>
      </c>
      <c r="Z9" s="39" t="s">
        <v>1</v>
      </c>
      <c r="AA9" s="101">
        <v>3</v>
      </c>
      <c r="AB9" s="99">
        <v>4</v>
      </c>
      <c r="AC9" s="28">
        <v>2</v>
      </c>
      <c r="AD9" s="28">
        <v>1</v>
      </c>
      <c r="AE9" s="29">
        <v>28</v>
      </c>
      <c r="AF9" s="30" t="s">
        <v>1</v>
      </c>
      <c r="AG9" s="28">
        <v>19</v>
      </c>
      <c r="AH9" s="31">
        <v>14</v>
      </c>
    </row>
    <row r="10" spans="2:34" ht="24.75" customHeight="1">
      <c r="B10" s="33" t="s">
        <v>30</v>
      </c>
      <c r="C10" s="151"/>
      <c r="D10" s="36">
        <v>8</v>
      </c>
      <c r="E10" s="37" t="s">
        <v>1</v>
      </c>
      <c r="F10" s="48">
        <v>8</v>
      </c>
      <c r="G10" s="45">
        <v>3</v>
      </c>
      <c r="H10" s="46" t="s">
        <v>1</v>
      </c>
      <c r="I10" s="47">
        <v>2</v>
      </c>
      <c r="J10" s="58"/>
      <c r="K10" s="53"/>
      <c r="L10" s="54"/>
      <c r="M10" s="36">
        <v>7</v>
      </c>
      <c r="N10" s="37" t="s">
        <v>1</v>
      </c>
      <c r="O10" s="48">
        <v>5</v>
      </c>
      <c r="P10" s="45">
        <v>6</v>
      </c>
      <c r="Q10" s="46" t="s">
        <v>1</v>
      </c>
      <c r="R10" s="47">
        <v>2</v>
      </c>
      <c r="S10" s="36">
        <v>10</v>
      </c>
      <c r="T10" s="37" t="s">
        <v>1</v>
      </c>
      <c r="U10" s="48">
        <v>1</v>
      </c>
      <c r="V10" s="45">
        <v>14</v>
      </c>
      <c r="W10" s="46" t="s">
        <v>1</v>
      </c>
      <c r="X10" s="47">
        <v>1</v>
      </c>
      <c r="Y10" s="45">
        <v>2</v>
      </c>
      <c r="Z10" s="46" t="s">
        <v>1</v>
      </c>
      <c r="AA10" s="105">
        <v>4</v>
      </c>
      <c r="AB10" s="76">
        <f>SUM(D9&gt;F9,D10&gt;F10,G9&gt;I9,G10&gt;I10,J9&gt;L9,J10&gt;L10,M9&gt;O9,M10&gt;O10,P9&gt;R9,P10&gt;R10,S9&gt;U9,S10&gt;U10,V9&gt;X9,V10&gt;X10,Y9&gt;AA9,Y10&gt;AA10)</f>
        <v>9</v>
      </c>
      <c r="AC10" s="10">
        <f>SUM(COUNTA(D9:AA10)/3,-AB10,-AD10)</f>
        <v>3.333333333333334</v>
      </c>
      <c r="AD10" s="10">
        <f>SUM(D9&lt;F9,D10&lt;F10,G9&lt;I9,G10&lt;I10,J9&lt;L9,J10&lt;L10,M9&lt;O9,M10&lt;O10,P9&lt;R9,P10&lt;R10,S9&lt;U9,S10&lt;U10,V9&lt;X9,V10&lt;X10,Y9&lt;AA9,Y10&lt;AA10)</f>
        <v>2</v>
      </c>
      <c r="AE10" s="11">
        <f>SUM(D9,D10,G9,G10,J9,J10,M9,M10,P9,P10,S9,S10,V9,V10,Y9,Y10)</f>
        <v>78</v>
      </c>
      <c r="AF10" s="12" t="s">
        <v>1</v>
      </c>
      <c r="AG10" s="10">
        <f>SUM(F9,F10,I9,I10,L9,L10,O9,O10,R9,R10,U9,U10,X9,X10,AA9,AA10)</f>
        <v>42</v>
      </c>
      <c r="AH10" s="18">
        <f>SUM(3*AB10,AC10)</f>
        <v>30.333333333333336</v>
      </c>
    </row>
    <row r="11" spans="2:34" ht="24.75" customHeight="1">
      <c r="B11" s="60" t="s">
        <v>24</v>
      </c>
      <c r="C11" s="145" t="s">
        <v>19</v>
      </c>
      <c r="D11" s="41">
        <v>4</v>
      </c>
      <c r="E11" s="42" t="s">
        <v>1</v>
      </c>
      <c r="F11" s="43">
        <v>5</v>
      </c>
      <c r="G11" s="100">
        <v>2</v>
      </c>
      <c r="H11" s="42" t="s">
        <v>1</v>
      </c>
      <c r="I11" s="42">
        <v>11</v>
      </c>
      <c r="J11" s="38">
        <v>3</v>
      </c>
      <c r="K11" s="39" t="s">
        <v>1</v>
      </c>
      <c r="L11" s="96">
        <v>4</v>
      </c>
      <c r="M11" s="129"/>
      <c r="N11" s="130">
        <v>7</v>
      </c>
      <c r="O11" s="94"/>
      <c r="P11" s="38">
        <v>5</v>
      </c>
      <c r="Q11" s="42" t="s">
        <v>1</v>
      </c>
      <c r="R11" s="40">
        <v>3</v>
      </c>
      <c r="S11" s="38">
        <v>3</v>
      </c>
      <c r="T11" s="39" t="s">
        <v>1</v>
      </c>
      <c r="U11" s="40">
        <v>4</v>
      </c>
      <c r="V11" s="41">
        <v>0</v>
      </c>
      <c r="W11" s="42" t="s">
        <v>1</v>
      </c>
      <c r="X11" s="43">
        <v>4</v>
      </c>
      <c r="Y11" s="38">
        <v>5</v>
      </c>
      <c r="Z11" s="39" t="s">
        <v>1</v>
      </c>
      <c r="AA11" s="101">
        <v>2</v>
      </c>
      <c r="AB11" s="99">
        <v>2</v>
      </c>
      <c r="AC11" s="28">
        <v>0</v>
      </c>
      <c r="AD11" s="28">
        <v>5</v>
      </c>
      <c r="AE11" s="29">
        <v>22</v>
      </c>
      <c r="AF11" s="30" t="s">
        <v>1</v>
      </c>
      <c r="AG11" s="28">
        <v>33</v>
      </c>
      <c r="AH11" s="31">
        <v>6</v>
      </c>
    </row>
    <row r="12" spans="2:34" ht="24.75" customHeight="1">
      <c r="B12" s="33" t="s">
        <v>32</v>
      </c>
      <c r="C12" s="137"/>
      <c r="D12" s="36">
        <v>4</v>
      </c>
      <c r="E12" s="37" t="s">
        <v>1</v>
      </c>
      <c r="F12" s="48">
        <v>7</v>
      </c>
      <c r="G12" s="36">
        <v>1</v>
      </c>
      <c r="H12" s="37" t="s">
        <v>1</v>
      </c>
      <c r="I12" s="37">
        <v>7</v>
      </c>
      <c r="J12" s="45">
        <v>5</v>
      </c>
      <c r="K12" s="46" t="s">
        <v>1</v>
      </c>
      <c r="L12" s="47">
        <v>7</v>
      </c>
      <c r="M12" s="58"/>
      <c r="N12" s="53"/>
      <c r="O12" s="54"/>
      <c r="P12" s="107">
        <v>15</v>
      </c>
      <c r="Q12" s="102" t="s">
        <v>1</v>
      </c>
      <c r="R12" s="103">
        <v>1</v>
      </c>
      <c r="S12" s="45">
        <v>7</v>
      </c>
      <c r="T12" s="46" t="s">
        <v>1</v>
      </c>
      <c r="U12" s="47">
        <v>4</v>
      </c>
      <c r="V12" s="104">
        <v>8</v>
      </c>
      <c r="W12" s="37" t="s">
        <v>1</v>
      </c>
      <c r="X12" s="48">
        <v>4</v>
      </c>
      <c r="Y12" s="45">
        <v>4</v>
      </c>
      <c r="Z12" s="46" t="s">
        <v>1</v>
      </c>
      <c r="AA12" s="105">
        <v>3</v>
      </c>
      <c r="AB12" s="76">
        <f>SUM(D11&gt;F11,D12&gt;F12,G11&gt;I11,G12&gt;I12,J11&gt;L11,J12&gt;L12,M11&gt;O11,M12&gt;O12,P11&gt;R11,P12&gt;R12,S11&gt;U11,S12&gt;U12,V11&gt;X11,V12&gt;X12,Y11&gt;AA11,Y12&gt;AA12)</f>
        <v>6</v>
      </c>
      <c r="AC12" s="10">
        <f>SUM(COUNTA(D11:AA12)/3,-AB12,-AD12)</f>
        <v>0.3333333333333339</v>
      </c>
      <c r="AD12" s="10">
        <f>SUM(D11&lt;F11,D12&lt;F12,G11&lt;I11,G12&lt;I12,J11&lt;L11,J12&lt;L12,M11&lt;O11,M12&lt;O12,P11&lt;R11,P12&lt;R12,S11&lt;U11,S12&lt;U12,V11&lt;X11,V12&lt;X12,Y11&lt;AA11,Y12&lt;AA12)</f>
        <v>8</v>
      </c>
      <c r="AE12" s="11">
        <f>SUM(D11,D12,G11,G12,J11,J12,M11,M12,P11,P12,S11,S12,V11,V12,Y11,Y12)</f>
        <v>66</v>
      </c>
      <c r="AF12" s="12" t="s">
        <v>1</v>
      </c>
      <c r="AG12" s="10">
        <f>SUM(F11,F12,I11,I12,L11,L12,O11,O12,R11,R12,U11,U12,X11,X12,AA11,AA12)</f>
        <v>66</v>
      </c>
      <c r="AH12" s="18">
        <f>SUM(3*AB12,AC12)</f>
        <v>18.333333333333336</v>
      </c>
    </row>
    <row r="13" spans="2:34" ht="24.75" customHeight="1">
      <c r="B13" s="60" t="s">
        <v>26</v>
      </c>
      <c r="C13" s="145" t="s">
        <v>10</v>
      </c>
      <c r="D13" s="77">
        <v>5</v>
      </c>
      <c r="E13" s="78" t="s">
        <v>1</v>
      </c>
      <c r="F13" s="79">
        <v>13</v>
      </c>
      <c r="G13" s="77">
        <v>1</v>
      </c>
      <c r="H13" s="78" t="s">
        <v>1</v>
      </c>
      <c r="I13" s="78">
        <v>12</v>
      </c>
      <c r="J13" s="83">
        <v>3</v>
      </c>
      <c r="K13" s="84" t="s">
        <v>1</v>
      </c>
      <c r="L13" s="85">
        <v>3</v>
      </c>
      <c r="M13" s="83">
        <v>3</v>
      </c>
      <c r="N13" s="84" t="s">
        <v>1</v>
      </c>
      <c r="O13" s="85">
        <v>5</v>
      </c>
      <c r="P13" s="80"/>
      <c r="Q13" s="81">
        <v>6</v>
      </c>
      <c r="R13" s="82"/>
      <c r="S13" s="77">
        <v>3</v>
      </c>
      <c r="T13" s="78" t="s">
        <v>1</v>
      </c>
      <c r="U13" s="79">
        <v>3</v>
      </c>
      <c r="V13" s="77">
        <v>6</v>
      </c>
      <c r="W13" s="78" t="s">
        <v>1</v>
      </c>
      <c r="X13" s="79">
        <v>4</v>
      </c>
      <c r="Y13" s="83">
        <v>6</v>
      </c>
      <c r="Z13" s="84" t="s">
        <v>1</v>
      </c>
      <c r="AA13" s="89">
        <v>3</v>
      </c>
      <c r="AB13" s="90">
        <v>2</v>
      </c>
      <c r="AC13" s="24">
        <v>2</v>
      </c>
      <c r="AD13" s="24">
        <v>3</v>
      </c>
      <c r="AE13" s="25">
        <v>27</v>
      </c>
      <c r="AF13" s="26" t="s">
        <v>1</v>
      </c>
      <c r="AG13" s="24">
        <v>43</v>
      </c>
      <c r="AH13" s="27">
        <v>8</v>
      </c>
    </row>
    <row r="14" spans="2:34" ht="24.75" customHeight="1">
      <c r="B14" s="33" t="s">
        <v>31</v>
      </c>
      <c r="C14" s="137"/>
      <c r="D14" s="45">
        <v>2</v>
      </c>
      <c r="E14" s="46" t="s">
        <v>1</v>
      </c>
      <c r="F14" s="47">
        <v>10</v>
      </c>
      <c r="G14" s="45">
        <v>6</v>
      </c>
      <c r="H14" s="46" t="s">
        <v>1</v>
      </c>
      <c r="I14" s="46">
        <v>7</v>
      </c>
      <c r="J14" s="36">
        <v>2</v>
      </c>
      <c r="K14" s="37" t="s">
        <v>1</v>
      </c>
      <c r="L14" s="48">
        <v>6</v>
      </c>
      <c r="M14" s="51">
        <v>1</v>
      </c>
      <c r="N14" s="52" t="s">
        <v>1</v>
      </c>
      <c r="O14" s="106">
        <v>15</v>
      </c>
      <c r="P14" s="58"/>
      <c r="Q14" s="53"/>
      <c r="R14" s="54"/>
      <c r="S14" s="45">
        <v>8</v>
      </c>
      <c r="T14" s="46" t="s">
        <v>1</v>
      </c>
      <c r="U14" s="47">
        <v>5</v>
      </c>
      <c r="V14" s="45">
        <v>3</v>
      </c>
      <c r="W14" s="46" t="s">
        <v>1</v>
      </c>
      <c r="X14" s="103">
        <v>3</v>
      </c>
      <c r="Y14" s="36">
        <v>8</v>
      </c>
      <c r="Z14" s="37" t="s">
        <v>1</v>
      </c>
      <c r="AA14" s="75">
        <v>6</v>
      </c>
      <c r="AB14" s="76">
        <f>SUM(D13&gt;F13,D14&gt;F14,G13&gt;I13,G14&gt;I14,J13&gt;L13,J14&gt;L14,M13&gt;O13,M14&gt;O14,P13&gt;R13,P14&gt;R14,S13&gt;U13,S14&gt;U14,V13&gt;X13,V14&gt;X14,Y13&gt;AA13,Y14&gt;AA14)</f>
        <v>4</v>
      </c>
      <c r="AC14" s="10">
        <f>SUM(COUNTA(D13:AA14)/3,-AB14,-AD14)</f>
        <v>3.333333333333334</v>
      </c>
      <c r="AD14" s="10">
        <f>SUM(D13&lt;F13,D14&lt;F14,G13&lt;I13,G14&lt;I14,J13&lt;L13,J14&lt;L14,M13&lt;O13,M14&lt;O14,P13&lt;R13,P14&lt;R14,S13&lt;U13,S14&lt;U14,V13&lt;X13,V14&lt;X14,Y13&lt;AA13,Y14&lt;AA14)</f>
        <v>7</v>
      </c>
      <c r="AE14" s="11">
        <f>SUM(D13,D14,G13,G14,J13,J14,M13,M14,P13,P14,S13,S14,V13,V14,Y13,Y14)</f>
        <v>57</v>
      </c>
      <c r="AF14" s="12" t="s">
        <v>1</v>
      </c>
      <c r="AG14" s="10">
        <f>SUM(F13,F14,I13,I14,L13,L14,O13,O14,R13,R14,U13,U14,X13,X14,AA13,AA14)</f>
        <v>95</v>
      </c>
      <c r="AH14" s="18">
        <f>SUM(3*AB14,AC14)</f>
        <v>15.333333333333334</v>
      </c>
    </row>
    <row r="15" spans="2:34" ht="24.75" customHeight="1">
      <c r="B15" s="16" t="s">
        <v>25</v>
      </c>
      <c r="C15" s="131" t="s">
        <v>20</v>
      </c>
      <c r="D15" s="38">
        <v>6</v>
      </c>
      <c r="E15" s="39" t="s">
        <v>1</v>
      </c>
      <c r="F15" s="40">
        <v>9</v>
      </c>
      <c r="G15" s="38">
        <v>2</v>
      </c>
      <c r="H15" s="39" t="s">
        <v>1</v>
      </c>
      <c r="I15" s="39">
        <v>17</v>
      </c>
      <c r="J15" s="97">
        <v>0</v>
      </c>
      <c r="K15" s="39" t="s">
        <v>1</v>
      </c>
      <c r="L15" s="40">
        <v>4</v>
      </c>
      <c r="M15" s="41">
        <v>4</v>
      </c>
      <c r="N15" s="42" t="s">
        <v>1</v>
      </c>
      <c r="O15" s="43">
        <v>3</v>
      </c>
      <c r="P15" s="41">
        <v>3</v>
      </c>
      <c r="Q15" s="42" t="s">
        <v>1</v>
      </c>
      <c r="R15" s="43">
        <v>3</v>
      </c>
      <c r="S15" s="93"/>
      <c r="T15" s="55">
        <v>8</v>
      </c>
      <c r="U15" s="94"/>
      <c r="V15" s="41">
        <v>2</v>
      </c>
      <c r="W15" s="42" t="s">
        <v>1</v>
      </c>
      <c r="X15" s="43">
        <v>3</v>
      </c>
      <c r="Y15" s="41">
        <v>4</v>
      </c>
      <c r="Z15" s="42" t="s">
        <v>1</v>
      </c>
      <c r="AA15" s="98">
        <v>4</v>
      </c>
      <c r="AB15" s="99">
        <v>1</v>
      </c>
      <c r="AC15" s="28">
        <v>2</v>
      </c>
      <c r="AD15" s="28">
        <v>4</v>
      </c>
      <c r="AE15" s="29">
        <v>21</v>
      </c>
      <c r="AF15" s="30" t="s">
        <v>1</v>
      </c>
      <c r="AG15" s="28">
        <v>43</v>
      </c>
      <c r="AH15" s="32">
        <v>5</v>
      </c>
    </row>
    <row r="16" spans="2:34" ht="24.75" customHeight="1">
      <c r="B16" s="33" t="s">
        <v>34</v>
      </c>
      <c r="C16" s="132"/>
      <c r="D16" s="45">
        <v>3</v>
      </c>
      <c r="E16" s="46" t="s">
        <v>1</v>
      </c>
      <c r="F16" s="47">
        <v>13</v>
      </c>
      <c r="G16" s="45">
        <v>2</v>
      </c>
      <c r="H16" s="46" t="s">
        <v>1</v>
      </c>
      <c r="I16" s="46">
        <v>9</v>
      </c>
      <c r="J16" s="107">
        <v>1</v>
      </c>
      <c r="K16" s="102" t="s">
        <v>1</v>
      </c>
      <c r="L16" s="103">
        <v>10</v>
      </c>
      <c r="M16" s="36">
        <v>4</v>
      </c>
      <c r="N16" s="37" t="s">
        <v>1</v>
      </c>
      <c r="O16" s="48">
        <v>7</v>
      </c>
      <c r="P16" s="36">
        <v>5</v>
      </c>
      <c r="Q16" s="37" t="s">
        <v>1</v>
      </c>
      <c r="R16" s="48">
        <v>8</v>
      </c>
      <c r="S16" s="58"/>
      <c r="T16" s="53"/>
      <c r="U16" s="54"/>
      <c r="V16" s="36">
        <v>6</v>
      </c>
      <c r="W16" s="37" t="s">
        <v>1</v>
      </c>
      <c r="X16" s="48">
        <v>0</v>
      </c>
      <c r="Y16" s="36">
        <v>5</v>
      </c>
      <c r="Z16" s="37" t="s">
        <v>1</v>
      </c>
      <c r="AA16" s="75">
        <v>3</v>
      </c>
      <c r="AB16" s="76">
        <f>SUM(D15&gt;F15,D16&gt;F16,G15&gt;I15,G16&gt;I16,J15&gt;L15,J16&gt;L16,M15&gt;O15,M16&gt;O16,P15&gt;R15,P16&gt;R16,S15&gt;U15,S16&gt;U16,V15&gt;X15,V16&gt;X16,Y15&gt;AA15,Y16&gt;AA16)</f>
        <v>3</v>
      </c>
      <c r="AC16" s="10">
        <f>SUM(COUNTA(D15:AA16)/3,-AB16,-AD16)</f>
        <v>2.333333333333334</v>
      </c>
      <c r="AD16" s="10">
        <f>SUM(D15&lt;F15,D16&lt;F16,G15&lt;I15,G16&lt;I16,J15&lt;L15,J16&lt;L16,M15&lt;O15,M16&lt;O16,P15&lt;R15,P16&lt;R16,S15&lt;U15,S16&lt;U16,V15&lt;X15,V16&lt;X16,Y15&lt;AA15,Y16&lt;AA16)</f>
        <v>9</v>
      </c>
      <c r="AE16" s="11">
        <f>SUM(D15,D16,G15,G16,J15,J16,M15,M16,P15,P16,S15,S16,V15,V16,Y15,Y16)</f>
        <v>47</v>
      </c>
      <c r="AF16" s="12" t="s">
        <v>1</v>
      </c>
      <c r="AG16" s="10">
        <f>SUM(F15,F16,I15,I16,L15,L16,O15,O16,R15,R16,U15,U16,X15,X16,AA15,AA16)</f>
        <v>93</v>
      </c>
      <c r="AH16" s="18">
        <f>SUM(3*AB16,AC16)</f>
        <v>11.333333333333334</v>
      </c>
    </row>
    <row r="17" spans="2:34" ht="24.75" customHeight="1">
      <c r="B17" s="16" t="s">
        <v>27</v>
      </c>
      <c r="C17" s="131" t="s">
        <v>18</v>
      </c>
      <c r="D17" s="41">
        <v>6</v>
      </c>
      <c r="E17" s="42" t="s">
        <v>1</v>
      </c>
      <c r="F17" s="43">
        <v>14</v>
      </c>
      <c r="G17" s="41">
        <v>1</v>
      </c>
      <c r="H17" s="42" t="s">
        <v>1</v>
      </c>
      <c r="I17" s="42">
        <v>15</v>
      </c>
      <c r="J17" s="49">
        <v>4</v>
      </c>
      <c r="K17" s="50" t="s">
        <v>1</v>
      </c>
      <c r="L17" s="43">
        <v>6</v>
      </c>
      <c r="M17" s="38">
        <v>4</v>
      </c>
      <c r="N17" s="39" t="s">
        <v>1</v>
      </c>
      <c r="O17" s="40">
        <v>0</v>
      </c>
      <c r="P17" s="41">
        <v>4</v>
      </c>
      <c r="Q17" s="42" t="s">
        <v>1</v>
      </c>
      <c r="R17" s="43">
        <v>6</v>
      </c>
      <c r="S17" s="38">
        <v>3</v>
      </c>
      <c r="T17" s="39" t="s">
        <v>1</v>
      </c>
      <c r="U17" s="40">
        <v>2</v>
      </c>
      <c r="V17" s="93"/>
      <c r="W17" s="55">
        <v>5</v>
      </c>
      <c r="X17" s="94"/>
      <c r="Y17" s="38">
        <v>3</v>
      </c>
      <c r="Z17" s="39" t="s">
        <v>1</v>
      </c>
      <c r="AA17" s="101">
        <v>4</v>
      </c>
      <c r="AB17" s="99">
        <v>2</v>
      </c>
      <c r="AC17" s="28">
        <v>0</v>
      </c>
      <c r="AD17" s="28">
        <v>5</v>
      </c>
      <c r="AE17" s="29">
        <v>25</v>
      </c>
      <c r="AF17" s="30" t="s">
        <v>1</v>
      </c>
      <c r="AG17" s="28">
        <v>47</v>
      </c>
      <c r="AH17" s="31">
        <v>6</v>
      </c>
    </row>
    <row r="18" spans="2:34" ht="24.75" customHeight="1">
      <c r="B18" s="33" t="s">
        <v>33</v>
      </c>
      <c r="C18" s="132"/>
      <c r="D18" s="36">
        <v>7</v>
      </c>
      <c r="E18" s="37" t="s">
        <v>1</v>
      </c>
      <c r="F18" s="48">
        <v>10</v>
      </c>
      <c r="G18" s="36">
        <v>3</v>
      </c>
      <c r="H18" s="37" t="s">
        <v>1</v>
      </c>
      <c r="I18" s="37">
        <v>22</v>
      </c>
      <c r="J18" s="104">
        <v>1</v>
      </c>
      <c r="K18" s="37" t="s">
        <v>1</v>
      </c>
      <c r="L18" s="106">
        <v>14</v>
      </c>
      <c r="M18" s="107">
        <v>4</v>
      </c>
      <c r="N18" s="102" t="s">
        <v>1</v>
      </c>
      <c r="O18" s="103">
        <v>8</v>
      </c>
      <c r="P18" s="51">
        <v>3</v>
      </c>
      <c r="Q18" s="52" t="s">
        <v>1</v>
      </c>
      <c r="R18" s="108">
        <v>3</v>
      </c>
      <c r="S18" s="45">
        <v>0</v>
      </c>
      <c r="T18" s="46" t="s">
        <v>1</v>
      </c>
      <c r="U18" s="47">
        <v>6</v>
      </c>
      <c r="V18" s="58"/>
      <c r="W18" s="53"/>
      <c r="X18" s="54"/>
      <c r="Y18" s="45">
        <v>10</v>
      </c>
      <c r="Z18" s="46" t="s">
        <v>1</v>
      </c>
      <c r="AA18" s="105">
        <v>2</v>
      </c>
      <c r="AB18" s="76">
        <f>SUM(D17&gt;F17,D18&gt;F18,G17&gt;I17,G18&gt;I18,J17&gt;L17,J18&gt;L18,M17&gt;O17,M18&gt;O18,P17&gt;R17,P18&gt;R18,S17&gt;U17,S18&gt;U18,V17&gt;X17,V18&gt;X18,Y17&gt;AA17,Y18&gt;AA18)</f>
        <v>3</v>
      </c>
      <c r="AC18" s="10">
        <f>SUM(COUNTA(D17:AA18)/3,-AB18,-AD18)</f>
        <v>1.333333333333334</v>
      </c>
      <c r="AD18" s="10">
        <f>SUM(D17&lt;F17,D18&lt;F18,G17&lt;I17,G18&lt;I18,J17&lt;L17,J18&lt;L18,M17&lt;O17,M18&lt;O18,P17&lt;R17,P18&lt;R18,S17&lt;U17,S18&lt;U18,V17&lt;X17,V18&lt;X18,Y17&lt;AA17,Y18&lt;AA18)</f>
        <v>10</v>
      </c>
      <c r="AE18" s="11">
        <f>SUM(D17,D18,G17,G18,J17,J18,M17,M18,P17,P18,S17,S18,V17,V18,Y17,Y18)</f>
        <v>53</v>
      </c>
      <c r="AF18" s="12" t="s">
        <v>1</v>
      </c>
      <c r="AG18" s="10">
        <f>SUM(F17,F18,I17,I18,L17,L18,O17,O18,R17,R18,U17,U18,X17,X18,AA17,AA18)</f>
        <v>112</v>
      </c>
      <c r="AH18" s="18">
        <f>SUM(3*AB18,AC18)</f>
        <v>10.333333333333334</v>
      </c>
    </row>
    <row r="19" spans="2:34" ht="24.75" customHeight="1">
      <c r="B19" s="16" t="s">
        <v>3</v>
      </c>
      <c r="C19" s="145" t="s">
        <v>17</v>
      </c>
      <c r="D19" s="38">
        <v>6</v>
      </c>
      <c r="E19" s="39" t="s">
        <v>1</v>
      </c>
      <c r="F19" s="40">
        <v>14</v>
      </c>
      <c r="G19" s="38">
        <v>1</v>
      </c>
      <c r="H19" s="39" t="s">
        <v>1</v>
      </c>
      <c r="I19" s="39">
        <v>14</v>
      </c>
      <c r="J19" s="41">
        <v>3</v>
      </c>
      <c r="K19" s="42" t="s">
        <v>1</v>
      </c>
      <c r="L19" s="43">
        <v>3</v>
      </c>
      <c r="M19" s="41">
        <v>2</v>
      </c>
      <c r="N19" s="42" t="s">
        <v>1</v>
      </c>
      <c r="O19" s="43">
        <v>5</v>
      </c>
      <c r="P19" s="38">
        <v>3</v>
      </c>
      <c r="Q19" s="39" t="s">
        <v>1</v>
      </c>
      <c r="R19" s="40">
        <v>6</v>
      </c>
      <c r="S19" s="38">
        <v>4</v>
      </c>
      <c r="T19" s="39" t="s">
        <v>1</v>
      </c>
      <c r="U19" s="40">
        <v>4</v>
      </c>
      <c r="V19" s="41">
        <v>4</v>
      </c>
      <c r="W19" s="42" t="s">
        <v>1</v>
      </c>
      <c r="X19" s="43">
        <v>3</v>
      </c>
      <c r="Y19" s="93"/>
      <c r="Z19" s="55">
        <v>4</v>
      </c>
      <c r="AA19" s="109"/>
      <c r="AB19" s="99">
        <v>1</v>
      </c>
      <c r="AC19" s="28">
        <v>2</v>
      </c>
      <c r="AD19" s="28">
        <v>4</v>
      </c>
      <c r="AE19" s="29">
        <v>23</v>
      </c>
      <c r="AF19" s="30" t="s">
        <v>1</v>
      </c>
      <c r="AG19" s="28">
        <v>49</v>
      </c>
      <c r="AH19" s="31">
        <v>5</v>
      </c>
    </row>
    <row r="20" spans="2:34" ht="24.75" customHeight="1" thickBot="1">
      <c r="B20" s="35" t="s">
        <v>35</v>
      </c>
      <c r="C20" s="146"/>
      <c r="D20" s="110">
        <v>6</v>
      </c>
      <c r="E20" s="111" t="s">
        <v>1</v>
      </c>
      <c r="F20" s="112">
        <v>12</v>
      </c>
      <c r="G20" s="110">
        <v>3</v>
      </c>
      <c r="H20" s="111" t="s">
        <v>1</v>
      </c>
      <c r="I20" s="111">
        <v>8</v>
      </c>
      <c r="J20" s="125">
        <v>4</v>
      </c>
      <c r="K20" s="126" t="s">
        <v>1</v>
      </c>
      <c r="L20" s="127">
        <v>2</v>
      </c>
      <c r="M20" s="113">
        <v>3</v>
      </c>
      <c r="N20" s="114" t="s">
        <v>1</v>
      </c>
      <c r="O20" s="115">
        <v>4</v>
      </c>
      <c r="P20" s="110">
        <v>6</v>
      </c>
      <c r="Q20" s="111" t="s">
        <v>1</v>
      </c>
      <c r="R20" s="112">
        <v>8</v>
      </c>
      <c r="S20" s="110">
        <v>3</v>
      </c>
      <c r="T20" s="111" t="s">
        <v>1</v>
      </c>
      <c r="U20" s="112">
        <v>5</v>
      </c>
      <c r="V20" s="113">
        <v>2</v>
      </c>
      <c r="W20" s="114" t="s">
        <v>1</v>
      </c>
      <c r="X20" s="115">
        <v>10</v>
      </c>
      <c r="Y20" s="116"/>
      <c r="Z20" s="117"/>
      <c r="AA20" s="118"/>
      <c r="AB20" s="119">
        <f>SUM(D19&gt;F19,D20&gt;F20,G19&gt;I19,G20&gt;I20,J19&gt;L19,J20&gt;L20,M19&gt;O19,M20&gt;O20,P19&gt;R19,P20&gt;R20,S19&gt;U19,S20&gt;U20,V19&gt;X19,V20&gt;X20,Y19&gt;AA19,Y20&gt;AA20)</f>
        <v>2</v>
      </c>
      <c r="AC20" s="13">
        <f>SUM(COUNTA(D19:AA20)/3,-AB20,-AD20)</f>
        <v>2.333333333333334</v>
      </c>
      <c r="AD20" s="13">
        <f>SUM(D19&lt;F19,D20&lt;F20,G19&lt;I19,G20&lt;I20,J19&lt;L19,J20&lt;L20,M19&lt;O19,M20&lt;O20,P19&lt;R19,P20&lt;R20,S19&lt;U19,S20&lt;U20,V19&lt;X19,V20&lt;X20,Y19&lt;AA19,Y20&lt;AA20)</f>
        <v>10</v>
      </c>
      <c r="AE20" s="14">
        <f>SUM(D19,D20,G19,G20,J19,J20,M19,M20,P19,P20,S19,S20,V19,V20,Y19,Y20)</f>
        <v>50</v>
      </c>
      <c r="AF20" s="15" t="s">
        <v>1</v>
      </c>
      <c r="AG20" s="13">
        <f>SUM(F19,F20,I19,I20,L19,L20,O19,O20,R19,R20,U19,U20,X19,X20,AA19,AA20)</f>
        <v>98</v>
      </c>
      <c r="AH20" s="19">
        <f>SUM(3*AB20,AC20)</f>
        <v>8.333333333333334</v>
      </c>
    </row>
    <row r="21" spans="2:34" ht="21" customHeight="1">
      <c r="B21" s="56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124"/>
      <c r="AH21" s="57"/>
    </row>
  </sheetData>
  <sheetProtection/>
  <mergeCells count="19">
    <mergeCell ref="C19:C20"/>
    <mergeCell ref="S2:AG2"/>
    <mergeCell ref="C2:R2"/>
    <mergeCell ref="D4:F4"/>
    <mergeCell ref="G4:I4"/>
    <mergeCell ref="J4:L4"/>
    <mergeCell ref="C11:C12"/>
    <mergeCell ref="C13:C14"/>
    <mergeCell ref="C15:C16"/>
    <mergeCell ref="C9:C10"/>
    <mergeCell ref="C17:C18"/>
    <mergeCell ref="Y4:AA4"/>
    <mergeCell ref="M4:O4"/>
    <mergeCell ref="C5:C6"/>
    <mergeCell ref="P4:R4"/>
    <mergeCell ref="S4:U4"/>
    <mergeCell ref="V4:X4"/>
    <mergeCell ref="C7:C8"/>
    <mergeCell ref="B4:C4"/>
  </mergeCells>
  <printOptions horizontalCentered="1" verticalCentered="1"/>
  <pageMargins left="0" right="0.5905511811023623" top="0" bottom="0" header="0" footer="0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</dc:creator>
  <cp:keywords/>
  <dc:description/>
  <cp:lastModifiedBy>PC</cp:lastModifiedBy>
  <cp:lastPrinted>2017-06-15T19:23:10Z</cp:lastPrinted>
  <dcterms:created xsi:type="dcterms:W3CDTF">2000-07-26T08:03:00Z</dcterms:created>
  <dcterms:modified xsi:type="dcterms:W3CDTF">2017-06-18T20:51:06Z</dcterms:modified>
  <cp:category/>
  <cp:version/>
  <cp:contentType/>
  <cp:contentStatus/>
</cp:coreProperties>
</file>